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tiana.mendonca\Desktop\"/>
    </mc:Choice>
  </mc:AlternateContent>
  <bookViews>
    <workbookView xWindow="0" yWindow="0" windowWidth="28800" windowHeight="12435"/>
  </bookViews>
  <sheets>
    <sheet name="Custos Fixos" sheetId="1" r:id="rId1"/>
    <sheet name="Custos Variávei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2" l="1"/>
  <c r="E15" i="2"/>
  <c r="E12" i="2"/>
  <c r="E13" i="2"/>
  <c r="E11" i="2"/>
  <c r="E8" i="2"/>
  <c r="E9" i="2"/>
  <c r="E7" i="2"/>
  <c r="E5" i="2"/>
  <c r="E4" i="2"/>
  <c r="E15" i="1"/>
  <c r="E16" i="1"/>
  <c r="E17" i="1"/>
  <c r="E18" i="1"/>
  <c r="E19" i="1"/>
  <c r="E20" i="1"/>
  <c r="E21" i="1"/>
  <c r="E22" i="1"/>
  <c r="E14" i="1"/>
  <c r="E5" i="1"/>
  <c r="E6" i="1"/>
  <c r="E7" i="1"/>
  <c r="E8" i="1"/>
  <c r="E9" i="1"/>
  <c r="E10" i="1"/>
  <c r="E11" i="1"/>
  <c r="E12" i="1"/>
  <c r="E3" i="1"/>
  <c r="D15" i="2" l="1"/>
  <c r="D14" i="2"/>
  <c r="D13" i="2"/>
  <c r="D12" i="2"/>
  <c r="D11" i="2"/>
  <c r="D9" i="2"/>
  <c r="D8" i="2"/>
  <c r="D7" i="2"/>
  <c r="D5" i="2"/>
  <c r="D4" i="2"/>
  <c r="B23" i="1"/>
  <c r="D25" i="1" s="1"/>
  <c r="E25" i="1" s="1"/>
  <c r="D15" i="1"/>
  <c r="D16" i="1"/>
  <c r="D17" i="1"/>
  <c r="D18" i="1"/>
  <c r="D19" i="1"/>
  <c r="D20" i="1"/>
  <c r="D21" i="1"/>
  <c r="D22" i="1"/>
  <c r="D14" i="1"/>
  <c r="D4" i="1"/>
  <c r="E4" i="1" s="1"/>
  <c r="E23" i="1" s="1"/>
  <c r="D5" i="1"/>
  <c r="D6" i="1"/>
  <c r="D7" i="1"/>
  <c r="D8" i="1"/>
  <c r="D9" i="1"/>
  <c r="D10" i="1"/>
  <c r="D11" i="1"/>
  <c r="D12" i="1"/>
  <c r="D3" i="1"/>
  <c r="D26" i="1" l="1"/>
  <c r="E26" i="1" s="1"/>
  <c r="E27" i="1" s="1"/>
  <c r="D27" i="1"/>
  <c r="D30" i="1" l="1"/>
  <c r="E30" i="1" s="1"/>
  <c r="D29" i="1"/>
  <c r="D31" i="1"/>
  <c r="E31" i="1" s="1"/>
  <c r="E29" i="1" l="1"/>
  <c r="E32" i="1" s="1"/>
  <c r="E33" i="1" s="1"/>
  <c r="D32" i="1"/>
  <c r="D33" i="1" s="1"/>
</calcChain>
</file>

<file path=xl/sharedStrings.xml><?xml version="1.0" encoding="utf-8"?>
<sst xmlns="http://schemas.openxmlformats.org/spreadsheetml/2006/main" count="66" uniqueCount="42">
  <si>
    <t>A) CUSTOS FIXOS</t>
  </si>
  <si>
    <t>PESSOAL (DISCRIMINAR)</t>
  </si>
  <si>
    <t>QUANTITATIVO MENSAL EM HORAS</t>
  </si>
  <si>
    <t>CUSTO UNITÁRIO</t>
  </si>
  <si>
    <t>TOTAL MENSAL</t>
  </si>
  <si>
    <t>MÉDICO CLÍNICA MÉDICA</t>
  </si>
  <si>
    <t>MEDICO RADIOLOGIA RT</t>
  </si>
  <si>
    <t>ENFERMEIRO</t>
  </si>
  <si>
    <t>TÉCNICO DE ENFERMAGEM</t>
  </si>
  <si>
    <t>TÉCNICOS DE RADIOLOGIA</t>
  </si>
  <si>
    <t>CONDUTOR/MOTORISTA</t>
  </si>
  <si>
    <t>AUXILIAR DE LIMPEZA</t>
  </si>
  <si>
    <t>AUXILIAR ADMINISTRATIVO</t>
  </si>
  <si>
    <t>ASSISTENTE ADMINISTRATIVO</t>
  </si>
  <si>
    <t>TÉCNICO DE INFORMÁTICA</t>
  </si>
  <si>
    <t>EQUIPAMENTOS (DISCRIMINAR)</t>
  </si>
  <si>
    <t>QUANTITATIVO MENSAL</t>
  </si>
  <si>
    <t>VEÍCULO PARA TRACIONAMENTO DE CARRTEAS</t>
  </si>
  <si>
    <t>IMPLEMENTO 13 METROS (BAÚ)</t>
  </si>
  <si>
    <t>TOMÓGRAFO</t>
  </si>
  <si>
    <t>ECÓGRAFO</t>
  </si>
  <si>
    <t>BOMBA INFUSORA</t>
  </si>
  <si>
    <t>GERADOR 150 kva</t>
  </si>
  <si>
    <t>COMPUTADOR</t>
  </si>
  <si>
    <t>GRADIL</t>
  </si>
  <si>
    <t>TENDAS</t>
  </si>
  <si>
    <t>CUSTO INDIRETO E LUCRO</t>
  </si>
  <si>
    <t>(%)</t>
  </si>
  <si>
    <t>CUSTOS INDIRETOS (%)</t>
  </si>
  <si>
    <t>LUCRO (%)</t>
  </si>
  <si>
    <t>TRIBUTOS</t>
  </si>
  <si>
    <t>A) TOTAL</t>
  </si>
  <si>
    <t>Subtotal</t>
  </si>
  <si>
    <t>ISS</t>
  </si>
  <si>
    <t>COFINS</t>
  </si>
  <si>
    <t>PIS</t>
  </si>
  <si>
    <t>B) CUSTOS VARIÁVEIS</t>
  </si>
  <si>
    <t>ESTIMATIVA MENSAL DE EXAMES</t>
  </si>
  <si>
    <t>EXAMES</t>
  </si>
  <si>
    <t>TOMOGRAFIA COMPATADORIZADA</t>
  </si>
  <si>
    <t>B) TOTAL</t>
  </si>
  <si>
    <t>TOTAL 12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</si>
</sst>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8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9"/>
      <color rgb="FF000000"/>
      <name val="Calibri"/>
      <family val="2"/>
    </font>
    <font>
      <sz val="10"/>
      <color rgb="FF000000"/>
      <name val="Calibri"/>
      <family val="2"/>
    </font>
    <font>
      <sz val="9"/>
      <color rgb="FF000000"/>
      <name val="Calibri"/>
      <family val="2"/>
    </font>
    <font>
      <b/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rgb="FFA6A6A6"/>
      </left>
      <right/>
      <top style="medium">
        <color rgb="FFA6A6A6"/>
      </top>
      <bottom style="medium">
        <color rgb="FFA6A6A6"/>
      </bottom>
      <diagonal/>
    </border>
    <border>
      <left/>
      <right/>
      <top style="medium">
        <color rgb="FFA6A6A6"/>
      </top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/>
      <bottom style="medium">
        <color rgb="FFA6A6A6"/>
      </bottom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 style="medium">
        <color rgb="FFA6A6A6"/>
      </left>
      <right/>
      <top/>
      <bottom style="medium">
        <color rgb="FFA6A6A6"/>
      </bottom>
      <diagonal/>
    </border>
    <border>
      <left/>
      <right/>
      <top/>
      <bottom style="medium">
        <color rgb="FFA6A6A6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8" fontId="6" fillId="0" borderId="5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justify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8" fontId="3" fillId="2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8" fontId="4" fillId="2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8" fontId="6" fillId="0" borderId="5" xfId="0" applyNumberFormat="1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8" fontId="6" fillId="0" borderId="1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C5" sqref="C5"/>
    </sheetView>
  </sheetViews>
  <sheetFormatPr defaultRowHeight="15" x14ac:dyDescent="0.25"/>
  <cols>
    <col min="1" max="1" width="36.140625" bestFit="1" customWidth="1"/>
    <col min="2" max="2" width="27.28515625" bestFit="1" customWidth="1"/>
    <col min="3" max="3" width="13.5703125" bestFit="1" customWidth="1"/>
    <col min="4" max="4" width="12" bestFit="1" customWidth="1"/>
    <col min="5" max="5" width="13.140625" bestFit="1" customWidth="1"/>
  </cols>
  <sheetData>
    <row r="1" spans="1:5" ht="16.5" thickBot="1" x14ac:dyDescent="0.3">
      <c r="A1" s="20" t="s">
        <v>0</v>
      </c>
      <c r="B1" s="21"/>
      <c r="C1" s="21"/>
      <c r="D1" s="21"/>
      <c r="E1" s="22"/>
    </row>
    <row r="2" spans="1:5" ht="15.75" thickBot="1" x14ac:dyDescent="0.3">
      <c r="A2" s="1" t="s">
        <v>1</v>
      </c>
      <c r="B2" s="2" t="s">
        <v>2</v>
      </c>
      <c r="C2" s="2" t="s">
        <v>3</v>
      </c>
      <c r="D2" s="2" t="s">
        <v>4</v>
      </c>
      <c r="E2" s="2" t="s">
        <v>41</v>
      </c>
    </row>
    <row r="3" spans="1:5" ht="15.75" thickBot="1" x14ac:dyDescent="0.3">
      <c r="A3" s="3" t="s">
        <v>5</v>
      </c>
      <c r="B3" s="14">
        <v>206</v>
      </c>
      <c r="C3" s="17">
        <v>0</v>
      </c>
      <c r="D3" s="4">
        <f>C3*B3</f>
        <v>0</v>
      </c>
      <c r="E3" s="4">
        <f>D3*12</f>
        <v>0</v>
      </c>
    </row>
    <row r="4" spans="1:5" ht="15.75" thickBot="1" x14ac:dyDescent="0.3">
      <c r="A4" s="5" t="s">
        <v>6</v>
      </c>
      <c r="B4" s="14">
        <v>129</v>
      </c>
      <c r="C4" s="17">
        <v>0</v>
      </c>
      <c r="D4" s="4">
        <f t="shared" ref="D4:D12" si="0">C4*B4</f>
        <v>0</v>
      </c>
      <c r="E4" s="4">
        <f t="shared" ref="E4:E12" si="1">D4*12</f>
        <v>0</v>
      </c>
    </row>
    <row r="5" spans="1:5" ht="15.75" thickBot="1" x14ac:dyDescent="0.3">
      <c r="A5" s="5" t="s">
        <v>7</v>
      </c>
      <c r="B5" s="14">
        <v>206</v>
      </c>
      <c r="C5" s="17">
        <v>0</v>
      </c>
      <c r="D5" s="4">
        <f t="shared" si="0"/>
        <v>0</v>
      </c>
      <c r="E5" s="4">
        <f t="shared" si="1"/>
        <v>0</v>
      </c>
    </row>
    <row r="6" spans="1:5" ht="15.75" thickBot="1" x14ac:dyDescent="0.3">
      <c r="A6" s="5" t="s">
        <v>8</v>
      </c>
      <c r="B6" s="14">
        <v>206</v>
      </c>
      <c r="C6" s="17">
        <v>0</v>
      </c>
      <c r="D6" s="4">
        <f t="shared" si="0"/>
        <v>0</v>
      </c>
      <c r="E6" s="4">
        <f t="shared" si="1"/>
        <v>0</v>
      </c>
    </row>
    <row r="7" spans="1:5" ht="15.75" thickBot="1" x14ac:dyDescent="0.3">
      <c r="A7" s="5" t="s">
        <v>9</v>
      </c>
      <c r="B7" s="14">
        <v>206</v>
      </c>
      <c r="C7" s="17">
        <v>0</v>
      </c>
      <c r="D7" s="4">
        <f t="shared" si="0"/>
        <v>0</v>
      </c>
      <c r="E7" s="4">
        <f t="shared" si="1"/>
        <v>0</v>
      </c>
    </row>
    <row r="8" spans="1:5" ht="15.75" thickBot="1" x14ac:dyDescent="0.3">
      <c r="A8" s="5" t="s">
        <v>10</v>
      </c>
      <c r="B8" s="14">
        <v>206</v>
      </c>
      <c r="C8" s="17">
        <v>0</v>
      </c>
      <c r="D8" s="4">
        <f t="shared" si="0"/>
        <v>0</v>
      </c>
      <c r="E8" s="4">
        <f t="shared" si="1"/>
        <v>0</v>
      </c>
    </row>
    <row r="9" spans="1:5" ht="15.75" thickBot="1" x14ac:dyDescent="0.3">
      <c r="A9" s="5" t="s">
        <v>11</v>
      </c>
      <c r="B9" s="14">
        <v>413</v>
      </c>
      <c r="C9" s="17">
        <v>0</v>
      </c>
      <c r="D9" s="4">
        <f t="shared" si="0"/>
        <v>0</v>
      </c>
      <c r="E9" s="4">
        <f t="shared" si="1"/>
        <v>0</v>
      </c>
    </row>
    <row r="10" spans="1:5" ht="15.75" thickBot="1" x14ac:dyDescent="0.3">
      <c r="A10" s="5" t="s">
        <v>12</v>
      </c>
      <c r="B10" s="14">
        <v>413</v>
      </c>
      <c r="C10" s="17">
        <v>0</v>
      </c>
      <c r="D10" s="4">
        <f t="shared" si="0"/>
        <v>0</v>
      </c>
      <c r="E10" s="4">
        <f t="shared" si="1"/>
        <v>0</v>
      </c>
    </row>
    <row r="11" spans="1:5" ht="15.75" thickBot="1" x14ac:dyDescent="0.3">
      <c r="A11" s="5" t="s">
        <v>13</v>
      </c>
      <c r="B11" s="14">
        <v>206</v>
      </c>
      <c r="C11" s="17">
        <v>0</v>
      </c>
      <c r="D11" s="4">
        <f t="shared" si="0"/>
        <v>0</v>
      </c>
      <c r="E11" s="4">
        <f t="shared" si="1"/>
        <v>0</v>
      </c>
    </row>
    <row r="12" spans="1:5" ht="15.75" thickBot="1" x14ac:dyDescent="0.3">
      <c r="A12" s="5" t="s">
        <v>14</v>
      </c>
      <c r="B12" s="14">
        <v>206</v>
      </c>
      <c r="C12" s="17">
        <v>0</v>
      </c>
      <c r="D12" s="4">
        <f t="shared" si="0"/>
        <v>0</v>
      </c>
      <c r="E12" s="4">
        <f t="shared" si="1"/>
        <v>0</v>
      </c>
    </row>
    <row r="13" spans="1:5" ht="15.75" thickBot="1" x14ac:dyDescent="0.3">
      <c r="A13" s="1" t="s">
        <v>15</v>
      </c>
      <c r="B13" s="2" t="s">
        <v>16</v>
      </c>
      <c r="C13" s="19" t="s">
        <v>3</v>
      </c>
      <c r="D13" s="2" t="s">
        <v>4</v>
      </c>
      <c r="E13" s="2" t="s">
        <v>41</v>
      </c>
    </row>
    <row r="14" spans="1:5" ht="15.75" thickBot="1" x14ac:dyDescent="0.3">
      <c r="A14" s="6" t="s">
        <v>17</v>
      </c>
      <c r="B14" s="7">
        <v>1</v>
      </c>
      <c r="C14" s="17">
        <v>0</v>
      </c>
      <c r="D14" s="4">
        <f>C14*B14</f>
        <v>0</v>
      </c>
      <c r="E14" s="4">
        <f>D14*12</f>
        <v>0</v>
      </c>
    </row>
    <row r="15" spans="1:5" ht="15.75" thickBot="1" x14ac:dyDescent="0.3">
      <c r="A15" s="8" t="s">
        <v>18</v>
      </c>
      <c r="B15" s="7">
        <v>1</v>
      </c>
      <c r="C15" s="17">
        <v>0</v>
      </c>
      <c r="D15" s="4">
        <f t="shared" ref="D15:D22" si="2">C15*B15</f>
        <v>0</v>
      </c>
      <c r="E15" s="4">
        <f t="shared" ref="E15:E22" si="3">D15*12</f>
        <v>0</v>
      </c>
    </row>
    <row r="16" spans="1:5" ht="15.75" thickBot="1" x14ac:dyDescent="0.3">
      <c r="A16" s="8" t="s">
        <v>19</v>
      </c>
      <c r="B16" s="7">
        <v>1</v>
      </c>
      <c r="C16" s="17">
        <v>0</v>
      </c>
      <c r="D16" s="4">
        <f t="shared" si="2"/>
        <v>0</v>
      </c>
      <c r="E16" s="4">
        <f t="shared" si="3"/>
        <v>0</v>
      </c>
    </row>
    <row r="17" spans="1:5" ht="15.75" thickBot="1" x14ac:dyDescent="0.3">
      <c r="A17" s="8" t="s">
        <v>20</v>
      </c>
      <c r="B17" s="7">
        <v>1</v>
      </c>
      <c r="C17" s="17">
        <v>0</v>
      </c>
      <c r="D17" s="4">
        <f t="shared" si="2"/>
        <v>0</v>
      </c>
      <c r="E17" s="4">
        <f t="shared" si="3"/>
        <v>0</v>
      </c>
    </row>
    <row r="18" spans="1:5" ht="24.75" thickBot="1" x14ac:dyDescent="0.3">
      <c r="A18" s="8" t="s">
        <v>21</v>
      </c>
      <c r="B18" s="7">
        <v>1</v>
      </c>
      <c r="C18" s="17">
        <v>0</v>
      </c>
      <c r="D18" s="4">
        <f t="shared" si="2"/>
        <v>0</v>
      </c>
      <c r="E18" s="4">
        <f t="shared" si="3"/>
        <v>0</v>
      </c>
    </row>
    <row r="19" spans="1:5" ht="15.75" thickBot="1" x14ac:dyDescent="0.3">
      <c r="A19" s="6" t="s">
        <v>22</v>
      </c>
      <c r="B19" s="7">
        <v>1</v>
      </c>
      <c r="C19" s="17">
        <v>0</v>
      </c>
      <c r="D19" s="4">
        <f t="shared" si="2"/>
        <v>0</v>
      </c>
      <c r="E19" s="4">
        <f t="shared" si="3"/>
        <v>0</v>
      </c>
    </row>
    <row r="20" spans="1:5" ht="15.75" thickBot="1" x14ac:dyDescent="0.3">
      <c r="A20" s="6" t="s">
        <v>23</v>
      </c>
      <c r="B20" s="7">
        <v>4</v>
      </c>
      <c r="C20" s="17">
        <v>0</v>
      </c>
      <c r="D20" s="4">
        <f t="shared" si="2"/>
        <v>0</v>
      </c>
      <c r="E20" s="4">
        <f t="shared" si="3"/>
        <v>0</v>
      </c>
    </row>
    <row r="21" spans="1:5" ht="15.75" thickBot="1" x14ac:dyDescent="0.3">
      <c r="A21" s="6" t="s">
        <v>24</v>
      </c>
      <c r="B21" s="7">
        <v>20</v>
      </c>
      <c r="C21" s="17">
        <v>0</v>
      </c>
      <c r="D21" s="4">
        <f t="shared" si="2"/>
        <v>0</v>
      </c>
      <c r="E21" s="4">
        <f t="shared" si="3"/>
        <v>0</v>
      </c>
    </row>
    <row r="22" spans="1:5" ht="15.75" thickBot="1" x14ac:dyDescent="0.3">
      <c r="A22" s="6" t="s">
        <v>25</v>
      </c>
      <c r="B22" s="7">
        <v>4</v>
      </c>
      <c r="C22" s="17">
        <v>0</v>
      </c>
      <c r="D22" s="4">
        <f t="shared" si="2"/>
        <v>0</v>
      </c>
      <c r="E22" s="4">
        <f t="shared" si="3"/>
        <v>0</v>
      </c>
    </row>
    <row r="23" spans="1:5" ht="15.75" thickBot="1" x14ac:dyDescent="0.3">
      <c r="A23" s="6" t="s">
        <v>32</v>
      </c>
      <c r="B23" s="23">
        <f>D3+D4+D5+D6+D7+D8+D9+D10+D11+D12+D14+D15+D16+D17+D18+D19+D20+D21+D22</f>
        <v>0</v>
      </c>
      <c r="C23" s="24"/>
      <c r="D23" s="25"/>
      <c r="E23" s="4">
        <f>E3+E4+E5+E6+E7+E8+E9+E10+E11+E12+E14+E15+E16+E17+E18+E19+E20+E21+E22</f>
        <v>0</v>
      </c>
    </row>
    <row r="24" spans="1:5" ht="19.5" thickBot="1" x14ac:dyDescent="0.3">
      <c r="A24" s="1" t="s">
        <v>26</v>
      </c>
      <c r="B24" s="2" t="s">
        <v>27</v>
      </c>
      <c r="C24" s="9"/>
      <c r="D24" s="2" t="s">
        <v>4</v>
      </c>
      <c r="E24" s="2" t="s">
        <v>41</v>
      </c>
    </row>
    <row r="25" spans="1:5" ht="19.5" thickBot="1" x14ac:dyDescent="0.3">
      <c r="A25" s="6" t="s">
        <v>28</v>
      </c>
      <c r="B25" s="18"/>
      <c r="C25" s="10"/>
      <c r="D25" s="4">
        <f>B23*B25</f>
        <v>0</v>
      </c>
      <c r="E25" s="4">
        <f>D25*12</f>
        <v>0</v>
      </c>
    </row>
    <row r="26" spans="1:5" ht="19.5" thickBot="1" x14ac:dyDescent="0.3">
      <c r="A26" s="6" t="s">
        <v>29</v>
      </c>
      <c r="B26" s="18"/>
      <c r="C26" s="10"/>
      <c r="D26" s="4">
        <f>B23+D25*B26</f>
        <v>0</v>
      </c>
      <c r="E26" s="4">
        <f>D26*12</f>
        <v>0</v>
      </c>
    </row>
    <row r="27" spans="1:5" ht="15.75" thickBot="1" x14ac:dyDescent="0.3">
      <c r="A27" s="26" t="s">
        <v>32</v>
      </c>
      <c r="B27" s="27"/>
      <c r="C27" s="28"/>
      <c r="D27" s="4">
        <f>B23+D25+D26</f>
        <v>0</v>
      </c>
      <c r="E27" s="4">
        <f>E23+E25+E26</f>
        <v>0</v>
      </c>
    </row>
    <row r="28" spans="1:5" ht="15.75" thickBot="1" x14ac:dyDescent="0.3">
      <c r="A28" s="26" t="s">
        <v>30</v>
      </c>
      <c r="B28" s="27"/>
      <c r="C28" s="27"/>
      <c r="D28" s="27"/>
      <c r="E28" s="28"/>
    </row>
    <row r="29" spans="1:5" ht="19.5" thickBot="1" x14ac:dyDescent="0.3">
      <c r="A29" s="6" t="s">
        <v>33</v>
      </c>
      <c r="B29" s="18"/>
      <c r="C29" s="10"/>
      <c r="D29" s="4">
        <f>D27*B29</f>
        <v>0</v>
      </c>
      <c r="E29" s="4">
        <f>D29*12</f>
        <v>0</v>
      </c>
    </row>
    <row r="30" spans="1:5" ht="19.5" thickBot="1" x14ac:dyDescent="0.3">
      <c r="A30" s="6" t="s">
        <v>34</v>
      </c>
      <c r="B30" s="18"/>
      <c r="C30" s="10"/>
      <c r="D30" s="4">
        <f>D27*B30</f>
        <v>0</v>
      </c>
      <c r="E30" s="4">
        <f t="shared" ref="E30:E31" si="4">D30*12</f>
        <v>0</v>
      </c>
    </row>
    <row r="31" spans="1:5" ht="19.5" thickBot="1" x14ac:dyDescent="0.3">
      <c r="A31" s="6" t="s">
        <v>35</v>
      </c>
      <c r="B31" s="18"/>
      <c r="C31" s="10"/>
      <c r="D31" s="4">
        <f>D27*B31</f>
        <v>0</v>
      </c>
      <c r="E31" s="4">
        <f t="shared" si="4"/>
        <v>0</v>
      </c>
    </row>
    <row r="32" spans="1:5" ht="15.75" thickBot="1" x14ac:dyDescent="0.3">
      <c r="A32" s="26" t="s">
        <v>32</v>
      </c>
      <c r="B32" s="27"/>
      <c r="C32" s="28"/>
      <c r="D32" s="4">
        <f>D29+D30+D31</f>
        <v>0</v>
      </c>
      <c r="E32" s="4">
        <f>E29+E30+E31</f>
        <v>0</v>
      </c>
    </row>
    <row r="33" spans="1:5" ht="19.5" thickBot="1" x14ac:dyDescent="0.3">
      <c r="A33" s="11" t="s">
        <v>31</v>
      </c>
      <c r="B33" s="12"/>
      <c r="C33" s="12"/>
      <c r="D33" s="13">
        <f>B23+D27+D32</f>
        <v>0</v>
      </c>
      <c r="E33" s="13">
        <f>E23+E27+E32</f>
        <v>0</v>
      </c>
    </row>
  </sheetData>
  <sheetProtection algorithmName="SHA-512" hashValue="hg95j32BS3oiEV2/+DTguqK9iNv4fSVz6JKV0to37m+DHgJZNTBPZwYqmP/YYiFv0XG/CGpPJXpFA90UsVtrXw==" saltValue="scZNezwyMfqvanSTsaeowQ==" spinCount="100000" sheet="1" objects="1" scenarios="1"/>
  <mergeCells count="5">
    <mergeCell ref="A1:E1"/>
    <mergeCell ref="B23:D23"/>
    <mergeCell ref="A27:C27"/>
    <mergeCell ref="A28:E28"/>
    <mergeCell ref="A32:C3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B4" sqref="B4"/>
    </sheetView>
  </sheetViews>
  <sheetFormatPr defaultRowHeight="15" x14ac:dyDescent="0.25"/>
  <cols>
    <col min="1" max="1" width="27.140625" bestFit="1" customWidth="1"/>
    <col min="2" max="2" width="18.7109375" bestFit="1" customWidth="1"/>
    <col min="3" max="3" width="13.5703125" bestFit="1" customWidth="1"/>
    <col min="4" max="4" width="12" bestFit="1" customWidth="1"/>
    <col min="5" max="5" width="13.140625" bestFit="1" customWidth="1"/>
  </cols>
  <sheetData>
    <row r="1" spans="1:5" ht="16.5" thickBot="1" x14ac:dyDescent="0.3">
      <c r="A1" s="29" t="s">
        <v>36</v>
      </c>
      <c r="B1" s="30"/>
      <c r="C1" s="30"/>
      <c r="D1" s="30"/>
      <c r="E1" s="31"/>
    </row>
    <row r="2" spans="1:5" ht="19.5" thickBot="1" x14ac:dyDescent="0.3">
      <c r="A2" s="32" t="s">
        <v>37</v>
      </c>
      <c r="B2" s="33"/>
      <c r="C2" s="34">
        <v>2000</v>
      </c>
      <c r="D2" s="35"/>
      <c r="E2" s="36"/>
    </row>
    <row r="3" spans="1:5" ht="15.75" thickBot="1" x14ac:dyDescent="0.3">
      <c r="A3" s="1" t="s">
        <v>38</v>
      </c>
      <c r="B3" s="2" t="s">
        <v>16</v>
      </c>
      <c r="C3" s="2" t="s">
        <v>3</v>
      </c>
      <c r="D3" s="2" t="s">
        <v>4</v>
      </c>
      <c r="E3" s="2" t="s">
        <v>41</v>
      </c>
    </row>
    <row r="4" spans="1:5" ht="15.75" thickBot="1" x14ac:dyDescent="0.3">
      <c r="A4" s="6" t="s">
        <v>39</v>
      </c>
      <c r="B4" s="16">
        <v>2000</v>
      </c>
      <c r="C4" s="17">
        <v>0</v>
      </c>
      <c r="D4" s="4">
        <f>C4*B4</f>
        <v>0</v>
      </c>
      <c r="E4" s="4">
        <f>D4*12</f>
        <v>0</v>
      </c>
    </row>
    <row r="5" spans="1:5" ht="15.75" thickBot="1" x14ac:dyDescent="0.3">
      <c r="A5" s="26" t="s">
        <v>32</v>
      </c>
      <c r="B5" s="27"/>
      <c r="C5" s="28"/>
      <c r="D5" s="4">
        <f>D4</f>
        <v>0</v>
      </c>
      <c r="E5" s="4">
        <f>D5*12</f>
        <v>0</v>
      </c>
    </row>
    <row r="6" spans="1:5" ht="19.5" thickBot="1" x14ac:dyDescent="0.3">
      <c r="A6" s="1" t="s">
        <v>26</v>
      </c>
      <c r="B6" s="2" t="s">
        <v>27</v>
      </c>
      <c r="C6" s="9"/>
      <c r="D6" s="2" t="s">
        <v>4</v>
      </c>
      <c r="E6" s="2" t="s">
        <v>41</v>
      </c>
    </row>
    <row r="7" spans="1:5" ht="19.5" thickBot="1" x14ac:dyDescent="0.3">
      <c r="A7" s="6" t="s">
        <v>28</v>
      </c>
      <c r="B7" s="18"/>
      <c r="C7" s="10"/>
      <c r="D7" s="4">
        <f>D5*B7</f>
        <v>0</v>
      </c>
      <c r="E7" s="4">
        <f>D7*12</f>
        <v>0</v>
      </c>
    </row>
    <row r="8" spans="1:5" ht="19.5" thickBot="1" x14ac:dyDescent="0.3">
      <c r="A8" s="6" t="s">
        <v>29</v>
      </c>
      <c r="B8" s="18"/>
      <c r="C8" s="10"/>
      <c r="D8" s="4">
        <f>D5+D7*B8</f>
        <v>0</v>
      </c>
      <c r="E8" s="4">
        <f t="shared" ref="E8:E9" si="0">D8*12</f>
        <v>0</v>
      </c>
    </row>
    <row r="9" spans="1:5" ht="15.75" thickBot="1" x14ac:dyDescent="0.3">
      <c r="A9" s="26" t="s">
        <v>32</v>
      </c>
      <c r="B9" s="27"/>
      <c r="C9" s="28"/>
      <c r="D9" s="4">
        <f>D7+D8</f>
        <v>0</v>
      </c>
      <c r="E9" s="4">
        <f t="shared" si="0"/>
        <v>0</v>
      </c>
    </row>
    <row r="10" spans="1:5" ht="15.75" thickBot="1" x14ac:dyDescent="0.3">
      <c r="A10" s="26" t="s">
        <v>30</v>
      </c>
      <c r="B10" s="27"/>
      <c r="C10" s="27"/>
      <c r="D10" s="27"/>
      <c r="E10" s="28"/>
    </row>
    <row r="11" spans="1:5" ht="19.5" thickBot="1" x14ac:dyDescent="0.3">
      <c r="A11" s="6" t="s">
        <v>33</v>
      </c>
      <c r="B11" s="18"/>
      <c r="C11" s="10"/>
      <c r="D11" s="4">
        <f>D9*B11</f>
        <v>0</v>
      </c>
      <c r="E11" s="4">
        <f>D11*12</f>
        <v>0</v>
      </c>
    </row>
    <row r="12" spans="1:5" ht="19.5" thickBot="1" x14ac:dyDescent="0.3">
      <c r="A12" s="6" t="s">
        <v>34</v>
      </c>
      <c r="B12" s="18"/>
      <c r="C12" s="10"/>
      <c r="D12" s="4">
        <f>D9*B12</f>
        <v>0</v>
      </c>
      <c r="E12" s="4">
        <f t="shared" ref="E12:E13" si="1">D12*12</f>
        <v>0</v>
      </c>
    </row>
    <row r="13" spans="1:5" ht="19.5" thickBot="1" x14ac:dyDescent="0.3">
      <c r="A13" s="6" t="s">
        <v>35</v>
      </c>
      <c r="B13" s="18"/>
      <c r="C13" s="10"/>
      <c r="D13" s="4">
        <f>D9*B13</f>
        <v>0</v>
      </c>
      <c r="E13" s="4">
        <f t="shared" si="1"/>
        <v>0</v>
      </c>
    </row>
    <row r="14" spans="1:5" ht="15.75" thickBot="1" x14ac:dyDescent="0.3">
      <c r="A14" s="26" t="s">
        <v>32</v>
      </c>
      <c r="B14" s="27"/>
      <c r="C14" s="28"/>
      <c r="D14" s="4">
        <f>D11+D12+D13</f>
        <v>0</v>
      </c>
      <c r="E14" s="4">
        <f>E11+E12+E13</f>
        <v>0</v>
      </c>
    </row>
    <row r="15" spans="1:5" ht="19.5" thickBot="1" x14ac:dyDescent="0.3">
      <c r="A15" s="1" t="s">
        <v>40</v>
      </c>
      <c r="B15" s="9"/>
      <c r="C15" s="9"/>
      <c r="D15" s="15">
        <f>D5+D9+D14</f>
        <v>0</v>
      </c>
      <c r="E15" s="15">
        <f>E5+E9+E14</f>
        <v>0</v>
      </c>
    </row>
  </sheetData>
  <sheetProtection algorithmName="SHA-512" hashValue="WMjfya9a3Q5rVukLwjmMEyk47EAIgqPSOgV28vMbAxGWMNEP2ssWcN0zkeVcAielBtcbVu/4/m6Y/DamX9rfiA==" saltValue="qQKRywMG6jgrN788DS4JcQ==" spinCount="100000" sheet="1" objects="1" scenarios="1"/>
  <mergeCells count="7">
    <mergeCell ref="A14:C14"/>
    <mergeCell ref="A10:E10"/>
    <mergeCell ref="A1:E1"/>
    <mergeCell ref="A2:B2"/>
    <mergeCell ref="C2:E2"/>
    <mergeCell ref="A5:C5"/>
    <mergeCell ref="A9:C9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Custos Fixos</vt:lpstr>
      <vt:lpstr>Custos Variáveis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Modollo Blaia</dc:creator>
  <cp:lastModifiedBy>Tatiana Barbosa de Mendonça</cp:lastModifiedBy>
  <dcterms:created xsi:type="dcterms:W3CDTF">2023-05-31T14:51:17Z</dcterms:created>
  <dcterms:modified xsi:type="dcterms:W3CDTF">2023-06-27T14:36:19Z</dcterms:modified>
</cp:coreProperties>
</file>